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O:\Prawny\Wspolny\PRZETARGI W TOKU\Wróblewskiego kanał popłuczyn\"/>
    </mc:Choice>
  </mc:AlternateContent>
  <xr:revisionPtr revIDLastSave="0" documentId="13_ncr:1_{E911B502-633A-4D73-955B-6631D56EAF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2" sheetId="2" r:id="rId1"/>
  </sheets>
  <definedNames>
    <definedName name="_xlnm.Print_Area" localSheetId="0">Arkusz2!$B$1:$F$44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2" l="1"/>
  <c r="F27" i="2"/>
  <c r="F28" i="2"/>
  <c r="F17" i="2"/>
  <c r="F24" i="2" l="1"/>
  <c r="F25" i="2"/>
  <c r="F21" i="2"/>
  <c r="F20" i="2"/>
  <c r="F7" i="2" l="1"/>
  <c r="F23" i="2"/>
  <c r="F22" i="2"/>
  <c r="F19" i="2"/>
  <c r="F18" i="2"/>
  <c r="F16" i="2"/>
  <c r="F15" i="2"/>
  <c r="F14" i="2"/>
  <c r="F13" i="2"/>
  <c r="F12" i="2"/>
  <c r="F11" i="2"/>
  <c r="F10" i="2"/>
  <c r="F9" i="2"/>
  <c r="F8" i="2"/>
  <c r="F6" i="2"/>
  <c r="F5" i="2"/>
  <c r="F29" i="2" s="1"/>
  <c r="C40" i="2" l="1"/>
  <c r="D40" i="2" s="1"/>
  <c r="E40" i="2" s="1"/>
</calcChain>
</file>

<file path=xl/sharedStrings.xml><?xml version="1.0" encoding="utf-8"?>
<sst xmlns="http://schemas.openxmlformats.org/spreadsheetml/2006/main" count="74" uniqueCount="56">
  <si>
    <t>J.m.</t>
  </si>
  <si>
    <t>Lp.</t>
  </si>
  <si>
    <t>Cena jed. [PLN]* NETTO</t>
  </si>
  <si>
    <t>Wartość [PLN]*
NETTO</t>
  </si>
  <si>
    <t>m</t>
  </si>
  <si>
    <r>
      <t xml:space="preserve">***) Wykonawca wypełnia </t>
    </r>
    <r>
      <rPr>
        <b/>
        <i/>
        <sz val="10"/>
        <rFont val="Arial CE"/>
        <charset val="238"/>
      </rPr>
      <t>każdą</t>
    </r>
    <r>
      <rPr>
        <i/>
        <sz val="10"/>
        <rFont val="Arial CE"/>
        <family val="2"/>
        <charset val="238"/>
      </rPr>
      <t xml:space="preserve"> pozycję Przedmiaru</t>
    </r>
  </si>
  <si>
    <t xml:space="preserve">RAZEM WARTOŚĆ CAŁKOWITA WYCENIONYCH ROBÓT NETTO </t>
  </si>
  <si>
    <t>WYCENIONY PRZEDMIAR ROBÓT - ZAŁĄCZNIK DO OFERTY WYKONAWCY</t>
  </si>
  <si>
    <t>Miejscowość, data</t>
  </si>
  <si>
    <t>PODPIS / PIECZĘĆ WYKONAWCY</t>
  </si>
  <si>
    <r>
      <t>6=kol.4</t>
    </r>
    <r>
      <rPr>
        <b/>
        <i/>
        <sz val="8"/>
        <rFont val="Arial"/>
        <family val="2"/>
        <charset val="238"/>
      </rPr>
      <t>x</t>
    </r>
    <r>
      <rPr>
        <b/>
        <i/>
        <sz val="10"/>
        <rFont val="Arial"/>
        <family val="2"/>
        <charset val="238"/>
      </rPr>
      <t>kol.5</t>
    </r>
  </si>
  <si>
    <t>NAZWA WYKONAWCY / adres, siedziba</t>
  </si>
  <si>
    <t>WARTOŚĆ CAŁKOWITA WYCENIONYCH ROBÓT</t>
  </si>
  <si>
    <t>PLN NETTO</t>
  </si>
  <si>
    <t>VAT 
[23%]</t>
  </si>
  <si>
    <t>PLN BRUTTO</t>
  </si>
  <si>
    <r>
      <t xml:space="preserve">****) Wykonawca przenosi wartość robót do </t>
    </r>
    <r>
      <rPr>
        <b/>
        <i/>
        <sz val="10"/>
        <color theme="1"/>
        <rFont val="Arial"/>
        <family val="2"/>
        <charset val="238"/>
      </rPr>
      <t>Formularza Oferty</t>
    </r>
  </si>
  <si>
    <t>NAZWA ZADANIA / ROBÓT BUDOWLANYCH</t>
  </si>
  <si>
    <t>UWAGI DO TABELI PRZEDMIARU:</t>
  </si>
  <si>
    <t>Obmiar
[wg PB]</t>
  </si>
  <si>
    <t>Opis / Element robót</t>
  </si>
  <si>
    <r>
      <t xml:space="preserve">*) Ceny jednostkowe i wartość należy podawać </t>
    </r>
    <r>
      <rPr>
        <b/>
        <i/>
        <sz val="10"/>
        <rFont val="Arial"/>
        <family val="2"/>
        <charset val="238"/>
      </rPr>
      <t>bez VAT w PLN</t>
    </r>
    <r>
      <rPr>
        <i/>
        <sz val="10"/>
        <rFont val="Arial"/>
        <family val="2"/>
      </rPr>
      <t xml:space="preserve">             z dokładnością do dwóch miejsc po przecinku</t>
    </r>
  </si>
  <si>
    <r>
      <t xml:space="preserve">**) Płatność dla Wykonawcy za wykonane elementy robót należna będzie na podstawie </t>
    </r>
    <r>
      <rPr>
        <b/>
        <i/>
        <sz val="10"/>
        <rFont val="Arial"/>
        <family val="2"/>
        <charset val="238"/>
      </rPr>
      <t xml:space="preserve">pomierzonych faktycznych ilości  </t>
    </r>
    <r>
      <rPr>
        <i/>
        <sz val="10"/>
        <rFont val="Arial"/>
        <family val="2"/>
      </rPr>
      <t xml:space="preserve">i potwierdzonych przez </t>
    </r>
    <r>
      <rPr>
        <b/>
        <i/>
        <sz val="10"/>
        <rFont val="Arial"/>
        <family val="2"/>
        <charset val="238"/>
      </rPr>
      <t>uprawnionego Geodetę</t>
    </r>
  </si>
  <si>
    <t>*****) Tabela Przedmiaru Robót pokrywa całość robót zgodnie z PB</t>
  </si>
  <si>
    <t>kpl.</t>
  </si>
  <si>
    <t>szt.</t>
  </si>
  <si>
    <r>
      <t>m</t>
    </r>
    <r>
      <rPr>
        <b/>
        <vertAlign val="superscript"/>
        <sz val="11"/>
        <rFont val="Arial"/>
        <family val="2"/>
        <charset val="238"/>
      </rPr>
      <t>2</t>
    </r>
  </si>
  <si>
    <r>
      <t>m</t>
    </r>
    <r>
      <rPr>
        <b/>
        <vertAlign val="superscript"/>
        <sz val="11"/>
        <rFont val="Arial"/>
        <family val="2"/>
        <charset val="238"/>
      </rPr>
      <t>3</t>
    </r>
  </si>
  <si>
    <r>
      <rPr>
        <b/>
        <sz val="10"/>
        <rFont val="Arial"/>
        <family val="2"/>
        <charset val="238"/>
      </rPr>
      <t xml:space="preserve">Zespół odpowietrzająco - napowietrzający </t>
    </r>
    <r>
      <rPr>
        <sz val="10"/>
        <rFont val="Arial"/>
        <family val="2"/>
        <charset val="238"/>
      </rPr>
      <t xml:space="preserve">membranowy, bezstopniowy do zabudowy podziemnej w obudowie PE do ścieków z kołnierzem DN80mm, z armaturą odcinającą i włazem kl. D400 zamontowanym na pierścieniu odciążającym,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7</t>
    </r>
  </si>
  <si>
    <t>kpl</t>
  </si>
  <si>
    <r>
      <rPr>
        <b/>
        <sz val="10"/>
        <rFont val="Arial"/>
        <family val="2"/>
        <charset val="238"/>
      </rPr>
      <t>Studzienka rozprężna</t>
    </r>
    <r>
      <rPr>
        <sz val="10"/>
        <rFont val="Arial"/>
        <family val="2"/>
        <charset val="238"/>
      </rPr>
      <t xml:space="preserve"> tworzywowa o średnicy DN1000mm z wylotem statycznym do ściany,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8</t>
    </r>
  </si>
  <si>
    <r>
      <rPr>
        <b/>
        <sz val="10"/>
        <rFont val="Arial"/>
        <family val="2"/>
        <charset val="238"/>
      </rPr>
      <t>Wymiana istniejących pomp</t>
    </r>
    <r>
      <rPr>
        <sz val="10"/>
        <rFont val="Arial"/>
        <family val="2"/>
        <charset val="238"/>
      </rPr>
      <t xml:space="preserve"> w pompowni popłuczyn typu </t>
    </r>
    <r>
      <rPr>
        <b/>
        <sz val="10"/>
        <rFont val="Arial"/>
        <family val="2"/>
        <charset val="238"/>
      </rPr>
      <t>Amarex KRTF 50-215/72UEG-S</t>
    </r>
    <r>
      <rPr>
        <sz val="10"/>
        <rFont val="Arial"/>
        <family val="2"/>
        <charset val="238"/>
      </rPr>
      <t xml:space="preserve"> z kablem długości 15m, montażem nowej stopy sprzęgającej, montażem dwóch prowadnic łańcuchowych, </t>
    </r>
  </si>
  <si>
    <r>
      <rPr>
        <b/>
        <sz val="10"/>
        <rFont val="Arial"/>
        <family val="2"/>
        <charset val="238"/>
      </rPr>
      <t>Kanał grawitacyjny</t>
    </r>
    <r>
      <rPr>
        <sz val="10"/>
        <rFont val="Arial"/>
        <family val="2"/>
        <charset val="238"/>
      </rPr>
      <t xml:space="preserve"> z rur PVC-U lite SN10 łączonych na uszczelkę o średnicy </t>
    </r>
    <r>
      <rPr>
        <b/>
        <sz val="10"/>
        <rFont val="Arial"/>
        <family val="2"/>
        <charset val="238"/>
      </rPr>
      <t>DN200mm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</t>
    </r>
  </si>
  <si>
    <r>
      <rPr>
        <b/>
        <sz val="10"/>
        <rFont val="Arial"/>
        <family val="2"/>
        <charset val="238"/>
      </rPr>
      <t>Studzienka rozprężna</t>
    </r>
    <r>
      <rPr>
        <sz val="10"/>
        <rFont val="Arial"/>
        <family val="2"/>
        <charset val="238"/>
      </rPr>
      <t xml:space="preserve"> tworzywowa o średnicy DN1200mm z wylotem statycznym do ściany, robotami ziemnymi, umocnieniem i odwodnieniem wykopów, podsypką, obsypką piaskową, badaniami i sprawdzeniami, - </t>
    </r>
    <r>
      <rPr>
        <b/>
        <sz val="10"/>
        <rFont val="Arial"/>
        <family val="2"/>
        <charset val="238"/>
      </rPr>
      <t>zgodnie z rys. nr 9</t>
    </r>
  </si>
  <si>
    <r>
      <rPr>
        <b/>
        <sz val="10"/>
        <rFont val="Arial"/>
        <family val="2"/>
        <charset val="238"/>
      </rPr>
      <t>Studnie rewizyjne</t>
    </r>
    <r>
      <rPr>
        <sz val="10"/>
        <rFont val="Arial"/>
        <family val="2"/>
        <charset val="238"/>
      </rPr>
      <t xml:space="preserve"> z kręgów betonowych z betonu klasy C35/45 o średnicy DN1200mm, z dennicą prefabrykowaną, kręgi łączone na uszczelkę, z włazem typu żeliwno-betonowego D600 z robotami ziemnymi, umocnieniem i odwodnieniem wykopów -</t>
    </r>
    <r>
      <rPr>
        <b/>
        <sz val="10"/>
        <rFont val="Arial"/>
        <family val="2"/>
        <charset val="238"/>
      </rPr>
      <t xml:space="preserve"> zgodnie z rys. nr 4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</si>
  <si>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</si>
  <si>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  <charset val="238"/>
      </rPr>
      <t>Studnia osadnikowa</t>
    </r>
    <r>
      <rPr>
        <sz val="10"/>
        <rFont val="Arial"/>
        <family val="2"/>
        <charset val="238"/>
      </rPr>
      <t xml:space="preserve"> przed tłocznią ścieków, prefabrykowana DN1200mm o klasie betonu min. C35/45 wg PN-EN 206-1, z obniżonym dnem w stosunku do dopływu i wyprofilowanym do rząpi, robotami ziemnymi, umocnieniem i odwodnieniem wykopów, podsypką, obsypką piaskową, badaniami i sprawdzeniami, </t>
    </r>
    <r>
      <rPr>
        <b/>
        <sz val="10"/>
        <rFont val="Arial"/>
        <family val="2"/>
        <charset val="238"/>
      </rPr>
      <t>- zgodnie z rys. nr 6</t>
    </r>
  </si>
  <si>
    <r>
      <rPr>
        <b/>
        <sz val="10"/>
        <rFont val="Arial"/>
        <family val="2"/>
        <charset val="238"/>
      </rPr>
      <t>Studnie rewizyjne</t>
    </r>
    <r>
      <rPr>
        <sz val="10"/>
        <rFont val="Arial"/>
        <family val="2"/>
        <charset val="238"/>
      </rPr>
      <t xml:space="preserve"> z tworzyw sztucznych systemowe DN630mm, zwieńczenie teleskopowe z włazem żeliwnym kl. D400, z robotami ziemnymi, umocnieniem i odwodnieniem wykopów  - </t>
    </r>
    <r>
      <rPr>
        <b/>
        <sz val="10"/>
        <rFont val="Arial"/>
        <family val="2"/>
        <charset val="238"/>
      </rPr>
      <t>zgodnie z rys. nr 5</t>
    </r>
  </si>
  <si>
    <r>
      <rPr>
        <b/>
        <sz val="10"/>
        <rFont val="Arial"/>
        <family val="2"/>
        <charset val="238"/>
      </rPr>
      <t>Zasilane tłoczn</t>
    </r>
    <r>
      <rPr>
        <sz val="10"/>
        <rFont val="Arial"/>
        <family val="2"/>
        <charset val="238"/>
      </rPr>
      <t>i: wewnętrzna linia kablowa n/n z istniejacej rozdzielni RGNN do szafy sterowniczej tłoczni ścieków w rurze ochronnej Ø50mm, typ kabla: YKY 5x10mm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z wpięciem kabla do szafy oraz z badaniami i pomiarami kabli n/n.</t>
    </r>
  </si>
  <si>
    <r>
      <rPr>
        <b/>
        <sz val="10"/>
        <rFont val="Arial"/>
        <family val="2"/>
        <charset val="238"/>
      </rPr>
      <t>Studnia z czyszczakiem</t>
    </r>
    <r>
      <rPr>
        <sz val="10"/>
        <rFont val="Arial"/>
        <family val="2"/>
        <charset val="238"/>
      </rPr>
      <t xml:space="preserve"> betonowa prefabrykowana DN1200mm, z dwoma zasuwami nożowymi kołnierzowymi  i czyszczakiem kołnierzowym </t>
    </r>
    <r>
      <rPr>
        <b/>
        <sz val="10"/>
        <rFont val="Arial"/>
        <family val="2"/>
        <charset val="238"/>
      </rPr>
      <t>DN100mm</t>
    </r>
    <r>
      <rPr>
        <sz val="10"/>
        <rFont val="Arial"/>
        <family val="2"/>
        <charset val="238"/>
      </rPr>
      <t xml:space="preserve"> wyposażony w zawór hydrantowy z armaturą odcinającą, umożliwiający inspekcję TV rurociągu, robotami ziemnymi, umocnieniem i odwodnieniem wykopów, podsypką, obsypką piaskową, badaniami i sprawdzeniami, -</t>
    </r>
    <r>
      <rPr>
        <b/>
        <sz val="10"/>
        <rFont val="Arial"/>
        <family val="2"/>
        <charset val="238"/>
      </rPr>
      <t xml:space="preserve"> zgodnie z rys. nr 8 (PB - Instalacje wew. ZUW Sosnówka)</t>
    </r>
  </si>
  <si>
    <r>
      <rPr>
        <b/>
        <sz val="10"/>
        <rFont val="Arial"/>
        <family val="2"/>
        <charset val="238"/>
      </rPr>
      <t>Studnia z czyszczakiem</t>
    </r>
    <r>
      <rPr>
        <sz val="10"/>
        <rFont val="Arial"/>
        <family val="2"/>
        <charset val="238"/>
      </rPr>
      <t xml:space="preserve"> betonowa prefabrykowana DN1200mm, z dwoma zasuwami nożowymi kołnierzowymi  i czyszczakiem kołnierzowym </t>
    </r>
    <r>
      <rPr>
        <b/>
        <sz val="10"/>
        <rFont val="Arial"/>
        <family val="2"/>
        <charset val="238"/>
      </rPr>
      <t>DN150mm</t>
    </r>
    <r>
      <rPr>
        <sz val="10"/>
        <rFont val="Arial"/>
        <family val="2"/>
        <charset val="238"/>
      </rPr>
      <t xml:space="preserve"> wyposażony w zawór hydrantowy z armaturą odcinającą, umożliwiający inspekcję TV rurociągu, robotami ziemnymi, umocnieniem i odwodnieniem wykopów, podsypką, obsypką piaskową, badaniami i sprawdzeniami, -</t>
    </r>
    <r>
      <rPr>
        <b/>
        <sz val="10"/>
        <rFont val="Arial"/>
        <family val="2"/>
        <charset val="238"/>
      </rPr>
      <t xml:space="preserve"> zgodnie z rys. nr 6 (PB - Rurociąg Tłoczny Popłuczyn)</t>
    </r>
  </si>
  <si>
    <r>
      <rPr>
        <b/>
        <sz val="10"/>
        <rFont val="Arial"/>
        <family val="2"/>
        <charset val="238"/>
      </rPr>
      <t>Remont i doposażenie pompowni popłuczyn:</t>
    </r>
    <r>
      <rPr>
        <sz val="10"/>
        <rFont val="Arial"/>
        <family val="2"/>
        <charset val="238"/>
      </rPr>
      <t xml:space="preserve"> Zawór zwrotny kulowy PN10 DN100mm, z tuleją i kołnierzem, ze złączkami montażowo - demontażową DN100 mm do zabudowy w istniejących studniach betonowych, z robotami montażowymi, wymiana włazu na szczelny z 4 ryglami, remontem i uszczelnieniem chemią budowalną istniejących studzienek zasuw, z demontażem zaworu odcinającego  - </t>
    </r>
    <r>
      <rPr>
        <b/>
        <sz val="10"/>
        <rFont val="Arial"/>
        <family val="2"/>
        <charset val="238"/>
      </rPr>
      <t>zgodnie z rys. nr 5 i opisaną technologią remontu i uszczelnienia studzienek</t>
    </r>
  </si>
  <si>
    <r>
      <rPr>
        <b/>
        <sz val="10"/>
        <rFont val="Arial"/>
        <family val="2"/>
        <charset val="238"/>
      </rPr>
      <t>Nawierzchnia z kostki brukowej betonowej</t>
    </r>
    <r>
      <rPr>
        <sz val="10"/>
        <rFont val="Arial"/>
        <family val="2"/>
        <charset val="238"/>
      </rPr>
      <t xml:space="preserve"> na terenie Zakładu ZUW Sosnówka gr. 8 cm na podsypce cementowo-piaskowej 1:4 gr. 3cm, podbudowie tłuczniowej gr. 20cm o uziarnieniu 0/31,5mm stabilizowanej mechanicznie i wymienionym gruncie podłoża na grunt niewysadzinowy - 70% KOSTKI Z ODZYSKU - roboty rozbiórkowe i odtworzeniowe </t>
    </r>
  </si>
  <si>
    <r>
      <rPr>
        <b/>
        <sz val="10"/>
        <rFont val="Arial"/>
        <family val="2"/>
        <charset val="238"/>
      </rPr>
      <t>Krawężniki betonowe</t>
    </r>
    <r>
      <rPr>
        <sz val="10"/>
        <rFont val="Arial"/>
        <family val="2"/>
        <charset val="238"/>
      </rPr>
      <t xml:space="preserve"> wystajace 15x30 cm wraz z wykonaniem ław betonowych na podsypce cementowo-piaskowej</t>
    </r>
  </si>
  <si>
    <r>
      <rPr>
        <b/>
        <sz val="10"/>
        <rFont val="Arial"/>
        <family val="2"/>
        <charset val="238"/>
      </rPr>
      <t xml:space="preserve">Krawężniki betonowe </t>
    </r>
    <r>
      <rPr>
        <sz val="10"/>
        <rFont val="Arial"/>
        <family val="2"/>
        <charset val="238"/>
      </rPr>
      <t>wtopione 15x22 cm wraz z wykonaniem ław betonowych na podsypce cementowo-piaskowej</t>
    </r>
  </si>
  <si>
    <r>
      <rPr>
        <b/>
        <sz val="10"/>
        <rFont val="Arial"/>
        <family val="2"/>
        <charset val="238"/>
      </rPr>
      <t>Odtworzenie zieleni i trawników</t>
    </r>
    <r>
      <rPr>
        <sz val="10"/>
        <rFont val="Arial"/>
        <family val="2"/>
        <charset val="238"/>
      </rPr>
      <t xml:space="preserve"> siewem z nawożeniem w pasie robót</t>
    </r>
  </si>
  <si>
    <t xml:space="preserve">Odspajanie skał w wykopie metodą strzelania </t>
  </si>
  <si>
    <t>Budowa kanalizacji sanitarnej w ulicy Wróblewskiego (kanał technologiczny popłuczyn) wraz z budową tłoczni na terenie ZUW Sosnówka</t>
  </si>
  <si>
    <r>
      <rPr>
        <b/>
        <sz val="10"/>
        <rFont val="Arial"/>
        <family val="2"/>
        <charset val="238"/>
      </rPr>
      <t>Nawierzchnie ciągu pieszo - rowerowego</t>
    </r>
    <r>
      <rPr>
        <sz val="10"/>
        <rFont val="Arial"/>
        <family val="2"/>
        <charset val="238"/>
      </rPr>
      <t xml:space="preserve"> z kostki brukowej betonowej gr. 8cm (przebrukowanie) na podsypce z miału kamiennego gr. 3cm i podbudowie tłuczniowej gr. 20 cm 0/31,5mm stabilizowanej mechanicznie, z wymianą gruntu na niewysadzinowy - 70% KOSTKI Z ODZYSKU - roboty rozbiórkowe i odtworzeniowe  - </t>
    </r>
    <r>
      <rPr>
        <b/>
        <sz val="9"/>
        <color rgb="FFFF0000"/>
        <rFont val="Arial"/>
        <family val="2"/>
        <charset val="238"/>
      </rPr>
      <t>ZGODNIE  Z DECYZJĄ MZDIM NR 249/WD-D/2019</t>
    </r>
  </si>
  <si>
    <t>Likwidacja istniejącego bezodpływowego osadnika, z mechanicznym  czyszczeniem, rozbiórką elementów konstrukcyjnych zbiornika, zasypaniem i wywozem pozostałego gruzu</t>
  </si>
  <si>
    <r>
      <rPr>
        <b/>
        <sz val="10"/>
        <rFont val="Arial"/>
        <family val="2"/>
        <charset val="238"/>
      </rPr>
      <t>Nawierzchnie jezdni i placu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obrębie tłoczni ścieków</t>
    </r>
    <r>
      <rPr>
        <sz val="10"/>
        <rFont val="Arial"/>
        <family val="2"/>
        <charset val="238"/>
      </rPr>
      <t xml:space="preserve"> z kostki brukowej betonowej gr. 8cm  na podsypce cementowo - piaskowej 1:4 gr. 3cm i podbudowie tłuczniowej gr. 20cm o uziarnieniu 0/31,5mm stabilizowanej mechanicznie, z warstwą mrozoochronnej gr. 30cm z pospółki i wymienionym gruncie podłoża na grunt niewysadzinowy - 100% KOSTKA NOWA</t>
    </r>
  </si>
  <si>
    <r>
      <rPr>
        <b/>
        <sz val="10"/>
        <rFont val="Arial"/>
        <family val="2"/>
        <charset val="238"/>
      </rPr>
      <t>Nawierzchnie asfaltowe z mieszanek mineralno-bitumicznych</t>
    </r>
    <r>
      <rPr>
        <sz val="10"/>
        <rFont val="Arial"/>
        <family val="2"/>
        <charset val="238"/>
      </rPr>
      <t xml:space="preserve"> (w-wa ścieralna o gr. 5cm po zagęszczeniu - w-wa wiążąca o gr. 7cm po zagęszczeniu) na podbudowie tłuczniowej gr. 25 cm 0/31,5mm stabilizowanej mechanicznie, z wymianą gruntu na niewysadzinowy  - roboty rozbiórkowe i odtworzeniowe</t>
    </r>
  </si>
  <si>
    <r>
      <rPr>
        <b/>
        <sz val="10"/>
        <rFont val="Arial"/>
        <family val="2"/>
        <charset val="238"/>
      </rPr>
      <t>Tłocznia ścieków</t>
    </r>
    <r>
      <rPr>
        <sz val="10"/>
        <rFont val="Arial"/>
        <family val="2"/>
        <charset val="238"/>
      </rPr>
      <t xml:space="preserve"> typu </t>
    </r>
    <r>
      <rPr>
        <b/>
        <sz val="10"/>
        <rFont val="Arial"/>
        <family val="2"/>
        <charset val="238"/>
      </rPr>
      <t>TSC</t>
    </r>
    <r>
      <rPr>
        <sz val="10"/>
        <rFont val="Arial"/>
        <family val="2"/>
        <charset val="238"/>
      </rPr>
      <t xml:space="preserve"> z dwoma pompami pracującymi przemiennie typu </t>
    </r>
    <r>
      <rPr>
        <b/>
        <sz val="10"/>
        <rFont val="Arial"/>
        <family val="2"/>
        <charset val="238"/>
      </rPr>
      <t>TQRH/50-1-120-S-W1</t>
    </r>
    <r>
      <rPr>
        <sz val="10"/>
        <rFont val="Arial"/>
        <family val="2"/>
        <charset val="238"/>
      </rPr>
      <t xml:space="preserve"> z wirnikiem łopatkowym jednokanałoowym, zasuwami odcinającymi, zasuwami zwrotnymi,    zbiornik podziemny z kręgów żelbetowych wykonanych z wibroprasowanego betonu kl. C35/45, średnicy </t>
    </r>
    <r>
      <rPr>
        <b/>
        <sz val="10"/>
        <rFont val="Arial"/>
        <family val="2"/>
        <charset val="238"/>
      </rPr>
      <t>Dw2500mm</t>
    </r>
    <r>
      <rPr>
        <sz val="10"/>
        <rFont val="Arial"/>
        <family val="2"/>
        <charset val="238"/>
      </rPr>
      <t xml:space="preserve"> i głębokości całkowitej 5m, zwieńczenie - pokrywa żelbetowa z otworem wentylacyjnym DN150mm oraz izolacją termiczną, właz nierdzewny 900x900mm ocieplony z kominkiem wentylacyjnym zamykany na kłódkę patentową i wyposażony w siłowniki gazowe ułatwiające otwieranie i zamykanie, z drabiną nierdzewną, z kominkiem wentyl. z wkładem węglowym DN100, z oświetleniem pod pokrywą i w połowie wysokości, kręgi łączone na uszczelki EPDM i z obu stron doszczelnione elastyczną zaprawą pęczniejącą, z wylanym w dnie betonowym podłożem grub. 40cm, z wykonaną studzienką do odwodnień o wym. 400x400x400mm i betonowym cokołem grub. 10cm do wypoziomowania tłoczni, przejścia szczelne uszczelniane łańcuchem, pompką odwadniającą, z  rozdzielnicą zasilająco - sterującą wraz z wyposażeniem - </t>
    </r>
    <r>
      <rPr>
        <b/>
        <sz val="10"/>
        <rFont val="Arial"/>
        <family val="2"/>
        <charset val="238"/>
      </rPr>
      <t>zgodnie z rys. nr 7, opisaną technologią i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wyposażeniem w Projekcie Budowlano - Wykonawczym</t>
    </r>
    <r>
      <rPr>
        <sz val="10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>UWAGA: montaż przetwornika dla przepływomierza ścieków na zewnątrz obiektu w szafie sterowniczej tłoczni wraz z podłączeniem do sterownika tłoczni umożliwiające odczyt przepływów w systemie monitoringu operatora</t>
    </r>
  </si>
  <si>
    <r>
      <rPr>
        <b/>
        <sz val="10"/>
        <rFont val="Arial"/>
        <family val="2"/>
        <charset val="238"/>
      </rPr>
      <t>Kanał ciśnieniowy</t>
    </r>
    <r>
      <rPr>
        <sz val="10"/>
        <rFont val="Arial"/>
        <family val="2"/>
        <charset val="238"/>
      </rPr>
      <t xml:space="preserve"> z rur i kształtek PE 100 SDR 17 PN10 o średnicy </t>
    </r>
    <r>
      <rPr>
        <b/>
        <sz val="10"/>
        <rFont val="Arial"/>
        <family val="2"/>
        <charset val="238"/>
      </rPr>
      <t>Dz160mm, łączonych za pomocą kształtek elektrooporowych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sprawdzeniami, taśmą ostrzegawczą</t>
    </r>
  </si>
  <si>
    <r>
      <rPr>
        <b/>
        <sz val="10"/>
        <rFont val="Arial"/>
        <family val="2"/>
        <charset val="238"/>
      </rPr>
      <t>Kanał ciśnieniowy</t>
    </r>
    <r>
      <rPr>
        <sz val="10"/>
        <rFont val="Arial"/>
        <family val="2"/>
        <charset val="238"/>
      </rPr>
      <t xml:space="preserve"> z rur i kształtek PE 100 SDR 17 PN10 o średnicy </t>
    </r>
    <r>
      <rPr>
        <b/>
        <sz val="10"/>
        <rFont val="Arial"/>
        <family val="2"/>
        <charset val="238"/>
      </rPr>
      <t>Dz110mm, łączonych za pomocą kształtek elektrooporowych</t>
    </r>
    <r>
      <rPr>
        <sz val="10"/>
        <rFont val="Arial"/>
        <family val="2"/>
        <charset val="238"/>
      </rPr>
      <t>, z robotami ziemnymi, umocnieniem i odwodnieniem wykopów, podsypką, obsypką piaskową rur, badaniami i sprawdzeniami, taśmą ostrzegawczą</t>
    </r>
  </si>
  <si>
    <t>Załącznik nr 1.1 do Formularza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</si>
</sst>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i/>
      <sz val="10"/>
      <name val="Arial"/>
      <family val="2"/>
    </font>
    <font>
      <i/>
      <sz val="10"/>
      <name val="Arial CE"/>
      <family val="2"/>
      <charset val="238"/>
    </font>
    <font>
      <b/>
      <i/>
      <sz val="10"/>
      <name val="Arial CE"/>
      <charset val="238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" fontId="0" fillId="0" borderId="2" xfId="0" applyNumberFormat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4" fillId="0" borderId="0" xfId="0" applyFont="1"/>
    <xf numFmtId="0" fontId="1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17" fillId="0" borderId="9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1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justify"/>
    </xf>
    <xf numFmtId="0" fontId="4" fillId="0" borderId="2" xfId="0" applyFont="1" applyBorder="1" applyAlignment="1">
      <alignment horizontal="justify" vertical="justify" wrapText="1"/>
    </xf>
    <xf numFmtId="0" fontId="4" fillId="0" borderId="2" xfId="0" applyFont="1" applyFill="1" applyBorder="1" applyAlignment="1">
      <alignment horizontal="justify" vertical="justify" wrapText="1"/>
    </xf>
    <xf numFmtId="0" fontId="4" fillId="0" borderId="2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  <xf numFmtId="4" fontId="2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0" fontId="0" fillId="0" borderId="5" xfId="0" applyBorder="1" applyAlignment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2" fontId="1" fillId="3" borderId="3" xfId="0" applyNumberFormat="1" applyFont="1" applyFill="1" applyBorder="1" applyAlignment="1">
      <alignment horizontal="right" vertical="center"/>
    </xf>
    <xf numFmtId="2" fontId="1" fillId="3" borderId="4" xfId="0" applyNumberFormat="1" applyFont="1" applyFill="1" applyBorder="1" applyAlignment="1">
      <alignment horizontal="right" vertical="center"/>
    </xf>
    <xf numFmtId="2" fontId="1" fillId="3" borderId="5" xfId="0" applyNumberFormat="1" applyFont="1" applyFill="1" applyBorder="1" applyAlignment="1">
      <alignment horizontal="right" vertical="center"/>
    </xf>
    <xf numFmtId="2" fontId="1" fillId="5" borderId="8" xfId="0" applyNumberFormat="1" applyFont="1" applyFill="1" applyBorder="1" applyAlignment="1">
      <alignment horizontal="center" vertical="center"/>
    </xf>
    <xf numFmtId="2" fontId="1" fillId="5" borderId="7" xfId="0" applyNumberFormat="1" applyFont="1" applyFill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12" fillId="0" borderId="5" xfId="0" applyFont="1" applyBorder="1" applyAlignment="1"/>
  </cellXfs>
  <cellStyles count="2">
    <cellStyle name="Normalny" xfId="0" builtinId="0"/>
    <cellStyle name="Normalny_PO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abSelected="1" zoomScaleNormal="100" workbookViewId="0">
      <selection activeCell="N6" sqref="N6"/>
    </sheetView>
  </sheetViews>
  <sheetFormatPr defaultRowHeight="15" x14ac:dyDescent="0.25"/>
  <cols>
    <col min="1" max="1" width="6.7109375" customWidth="1"/>
    <col min="2" max="2" width="57.28515625" customWidth="1"/>
    <col min="3" max="3" width="18.5703125" customWidth="1"/>
    <col min="4" max="4" width="25.5703125" customWidth="1"/>
    <col min="5" max="5" width="19.85546875" customWidth="1"/>
    <col min="6" max="6" width="24.85546875" customWidth="1"/>
  </cols>
  <sheetData>
    <row r="1" spans="1:6" x14ac:dyDescent="0.25">
      <c r="A1" t="s">
        <v>55</v>
      </c>
    </row>
    <row r="2" spans="1:6" ht="30.75" customHeight="1" thickBot="1" x14ac:dyDescent="0.3">
      <c r="B2" s="35" t="s">
        <v>7</v>
      </c>
      <c r="C2" s="36"/>
      <c r="D2" s="36"/>
      <c r="E2" s="36"/>
      <c r="F2" s="36"/>
    </row>
    <row r="3" spans="1:6" ht="26.25" thickBot="1" x14ac:dyDescent="0.3">
      <c r="A3" s="2" t="s">
        <v>1</v>
      </c>
      <c r="B3" s="11" t="s">
        <v>20</v>
      </c>
      <c r="C3" s="11" t="s">
        <v>0</v>
      </c>
      <c r="D3" s="11" t="s">
        <v>19</v>
      </c>
      <c r="E3" s="11" t="s">
        <v>2</v>
      </c>
      <c r="F3" s="11" t="s">
        <v>3</v>
      </c>
    </row>
    <row r="4" spans="1:6" x14ac:dyDescent="0.25">
      <c r="A4" s="18">
        <v>1</v>
      </c>
      <c r="B4" s="19">
        <v>2</v>
      </c>
      <c r="C4" s="20">
        <v>3</v>
      </c>
      <c r="D4" s="20">
        <v>4</v>
      </c>
      <c r="E4" s="20">
        <v>5</v>
      </c>
      <c r="F4" s="20" t="s">
        <v>10</v>
      </c>
    </row>
    <row r="5" spans="1:6" ht="69.75" customHeight="1" x14ac:dyDescent="0.25">
      <c r="A5" s="27">
        <v>1</v>
      </c>
      <c r="B5" s="30" t="s">
        <v>53</v>
      </c>
      <c r="C5" s="26" t="s">
        <v>4</v>
      </c>
      <c r="D5" s="5">
        <v>1574.8</v>
      </c>
      <c r="E5" s="17">
        <v>0</v>
      </c>
      <c r="F5" s="5">
        <f t="shared" ref="F5" si="0">D5*E5</f>
        <v>0</v>
      </c>
    </row>
    <row r="6" spans="1:6" ht="82.5" customHeight="1" x14ac:dyDescent="0.25">
      <c r="A6" s="27">
        <v>2</v>
      </c>
      <c r="B6" s="30" t="s">
        <v>28</v>
      </c>
      <c r="C6" s="8" t="s">
        <v>29</v>
      </c>
      <c r="D6" s="5">
        <v>2</v>
      </c>
      <c r="E6" s="17">
        <v>0</v>
      </c>
      <c r="F6" s="5">
        <f t="shared" ref="F6:F7" si="1">D6*E6</f>
        <v>0</v>
      </c>
    </row>
    <row r="7" spans="1:6" ht="95.25" customHeight="1" x14ac:dyDescent="0.25">
      <c r="A7" s="27">
        <v>3</v>
      </c>
      <c r="B7" s="28" t="s">
        <v>40</v>
      </c>
      <c r="C7" s="8" t="s">
        <v>29</v>
      </c>
      <c r="D7" s="5">
        <v>3</v>
      </c>
      <c r="E7" s="17">
        <v>0</v>
      </c>
      <c r="F7" s="5">
        <f t="shared" si="1"/>
        <v>0</v>
      </c>
    </row>
    <row r="8" spans="1:6" ht="89.25" x14ac:dyDescent="0.25">
      <c r="A8" s="27">
        <v>4</v>
      </c>
      <c r="B8" s="28" t="s">
        <v>39</v>
      </c>
      <c r="C8" s="8" t="s">
        <v>29</v>
      </c>
      <c r="D8" s="5">
        <v>3</v>
      </c>
      <c r="E8" s="17">
        <v>0</v>
      </c>
      <c r="F8" s="5">
        <f t="shared" ref="F8" si="2">D8*E8</f>
        <v>0</v>
      </c>
    </row>
    <row r="9" spans="1:6" ht="57" customHeight="1" x14ac:dyDescent="0.25">
      <c r="A9" s="27">
        <v>5</v>
      </c>
      <c r="B9" s="28" t="s">
        <v>30</v>
      </c>
      <c r="C9" s="10" t="s">
        <v>25</v>
      </c>
      <c r="D9" s="5">
        <v>1</v>
      </c>
      <c r="E9" s="17">
        <v>0</v>
      </c>
      <c r="F9" s="5">
        <f t="shared" ref="F9" si="3">D9*E9</f>
        <v>0</v>
      </c>
    </row>
    <row r="10" spans="1:6" ht="108.75" customHeight="1" x14ac:dyDescent="0.25">
      <c r="A10" s="27">
        <v>6</v>
      </c>
      <c r="B10" s="28" t="s">
        <v>41</v>
      </c>
      <c r="C10" s="10" t="s">
        <v>29</v>
      </c>
      <c r="D10" s="5">
        <v>2</v>
      </c>
      <c r="E10" s="17">
        <v>0</v>
      </c>
      <c r="F10" s="5">
        <f t="shared" ref="F10" si="4">D10*E10</f>
        <v>0</v>
      </c>
    </row>
    <row r="11" spans="1:6" ht="45" customHeight="1" x14ac:dyDescent="0.25">
      <c r="A11" s="27">
        <v>7</v>
      </c>
      <c r="B11" s="30" t="s">
        <v>31</v>
      </c>
      <c r="C11" s="10" t="s">
        <v>29</v>
      </c>
      <c r="D11" s="5">
        <v>2</v>
      </c>
      <c r="E11" s="17">
        <v>0</v>
      </c>
      <c r="F11" s="5">
        <f t="shared" ref="F11:F12" si="5">D11*E11</f>
        <v>0</v>
      </c>
    </row>
    <row r="12" spans="1:6" ht="69.75" customHeight="1" x14ac:dyDescent="0.25">
      <c r="A12" s="27">
        <v>8</v>
      </c>
      <c r="B12" s="30" t="s">
        <v>54</v>
      </c>
      <c r="C12" s="10" t="s">
        <v>4</v>
      </c>
      <c r="D12" s="5">
        <v>235.4</v>
      </c>
      <c r="E12" s="17">
        <v>0</v>
      </c>
      <c r="F12" s="5">
        <f t="shared" si="5"/>
        <v>0</v>
      </c>
    </row>
    <row r="13" spans="1:6" ht="54" customHeight="1" x14ac:dyDescent="0.25">
      <c r="A13" s="27">
        <v>9</v>
      </c>
      <c r="B13" s="29" t="s">
        <v>32</v>
      </c>
      <c r="C13" s="10" t="s">
        <v>4</v>
      </c>
      <c r="D13" s="5">
        <v>31.4</v>
      </c>
      <c r="E13" s="17">
        <v>0</v>
      </c>
      <c r="F13" s="5">
        <f t="shared" ref="F13" si="6">D13*E13</f>
        <v>0</v>
      </c>
    </row>
    <row r="14" spans="1:6" ht="78.75" customHeight="1" x14ac:dyDescent="0.25">
      <c r="A14" s="27">
        <v>10</v>
      </c>
      <c r="B14" s="28" t="s">
        <v>36</v>
      </c>
      <c r="C14" s="10" t="s">
        <v>25</v>
      </c>
      <c r="D14" s="5">
        <v>1</v>
      </c>
      <c r="E14" s="17">
        <v>0</v>
      </c>
      <c r="F14" s="5">
        <f t="shared" ref="F14:F15" si="7">D14*E14</f>
        <v>0</v>
      </c>
    </row>
    <row r="15" spans="1:6" ht="51" x14ac:dyDescent="0.25">
      <c r="A15" s="27">
        <v>11</v>
      </c>
      <c r="B15" s="28" t="s">
        <v>33</v>
      </c>
      <c r="C15" s="10" t="s">
        <v>25</v>
      </c>
      <c r="D15" s="5">
        <v>1</v>
      </c>
      <c r="E15" s="17">
        <v>0</v>
      </c>
      <c r="F15" s="5">
        <f t="shared" si="7"/>
        <v>0</v>
      </c>
    </row>
    <row r="16" spans="1:6" ht="322.5" customHeight="1" x14ac:dyDescent="0.25">
      <c r="A16" s="27">
        <v>12</v>
      </c>
      <c r="B16" s="28" t="s">
        <v>52</v>
      </c>
      <c r="C16" s="8" t="s">
        <v>29</v>
      </c>
      <c r="D16" s="5">
        <v>1</v>
      </c>
      <c r="E16" s="17">
        <v>0</v>
      </c>
      <c r="F16" s="5">
        <f t="shared" ref="F16:F17" si="8">D16*E16</f>
        <v>0</v>
      </c>
    </row>
    <row r="17" spans="1:6" ht="61.5" customHeight="1" x14ac:dyDescent="0.25">
      <c r="A17" s="27">
        <v>13</v>
      </c>
      <c r="B17" s="25" t="s">
        <v>38</v>
      </c>
      <c r="C17" s="8" t="s">
        <v>29</v>
      </c>
      <c r="D17" s="5">
        <v>1</v>
      </c>
      <c r="E17" s="17">
        <v>0</v>
      </c>
      <c r="F17" s="5">
        <f t="shared" si="8"/>
        <v>0</v>
      </c>
    </row>
    <row r="18" spans="1:6" ht="66.75" customHeight="1" x14ac:dyDescent="0.25">
      <c r="A18" s="27">
        <v>14</v>
      </c>
      <c r="B18" s="29" t="s">
        <v>34</v>
      </c>
      <c r="C18" s="10" t="s">
        <v>25</v>
      </c>
      <c r="D18" s="5">
        <v>2</v>
      </c>
      <c r="E18" s="17">
        <v>0</v>
      </c>
      <c r="F18" s="5">
        <f t="shared" ref="F18" si="9">D18*E18</f>
        <v>0</v>
      </c>
    </row>
    <row r="19" spans="1:6" ht="51" x14ac:dyDescent="0.25">
      <c r="A19" s="27">
        <v>15</v>
      </c>
      <c r="B19" s="29" t="s">
        <v>37</v>
      </c>
      <c r="C19" s="10" t="s">
        <v>25</v>
      </c>
      <c r="D19" s="5">
        <v>4</v>
      </c>
      <c r="E19" s="17">
        <v>0</v>
      </c>
      <c r="F19" s="5">
        <f t="shared" ref="F19:F22" si="10">D19*E19</f>
        <v>0</v>
      </c>
    </row>
    <row r="20" spans="1:6" ht="56.25" customHeight="1" x14ac:dyDescent="0.25">
      <c r="A20" s="27">
        <v>16</v>
      </c>
      <c r="B20" s="31" t="s">
        <v>49</v>
      </c>
      <c r="C20" s="10" t="s">
        <v>24</v>
      </c>
      <c r="D20" s="5">
        <v>1</v>
      </c>
      <c r="E20" s="17">
        <v>0</v>
      </c>
      <c r="F20" s="5">
        <f t="shared" ref="F20" si="11">D20*E20</f>
        <v>0</v>
      </c>
    </row>
    <row r="21" spans="1:6" ht="21.75" customHeight="1" x14ac:dyDescent="0.25">
      <c r="A21" s="27">
        <v>17</v>
      </c>
      <c r="B21" s="29" t="s">
        <v>46</v>
      </c>
      <c r="C21" s="26" t="s">
        <v>27</v>
      </c>
      <c r="D21" s="5">
        <v>65</v>
      </c>
      <c r="E21" s="17">
        <v>0</v>
      </c>
      <c r="F21" s="5">
        <f t="shared" ref="F21" si="12">D21*E21</f>
        <v>0</v>
      </c>
    </row>
    <row r="22" spans="1:6" ht="81" customHeight="1" x14ac:dyDescent="0.25">
      <c r="A22" s="27">
        <v>18</v>
      </c>
      <c r="B22" s="29" t="s">
        <v>48</v>
      </c>
      <c r="C22" s="26" t="s">
        <v>26</v>
      </c>
      <c r="D22" s="5">
        <v>1922</v>
      </c>
      <c r="E22" s="17">
        <v>0</v>
      </c>
      <c r="F22" s="5">
        <f t="shared" si="10"/>
        <v>0</v>
      </c>
    </row>
    <row r="23" spans="1:6" ht="81" customHeight="1" x14ac:dyDescent="0.25">
      <c r="A23" s="27">
        <v>19</v>
      </c>
      <c r="B23" s="31" t="s">
        <v>50</v>
      </c>
      <c r="C23" s="26" t="s">
        <v>26</v>
      </c>
      <c r="D23" s="5">
        <v>166.5</v>
      </c>
      <c r="E23" s="17">
        <v>0</v>
      </c>
      <c r="F23" s="5">
        <f t="shared" ref="F23" si="13">D23*E23</f>
        <v>0</v>
      </c>
    </row>
    <row r="24" spans="1:6" ht="77.25" customHeight="1" x14ac:dyDescent="0.25">
      <c r="A24" s="27">
        <v>20</v>
      </c>
      <c r="B24" s="31" t="s">
        <v>42</v>
      </c>
      <c r="C24" s="26" t="s">
        <v>26</v>
      </c>
      <c r="D24" s="5">
        <v>76</v>
      </c>
      <c r="E24" s="17">
        <v>0</v>
      </c>
      <c r="F24" s="5">
        <f>D24*E24</f>
        <v>0</v>
      </c>
    </row>
    <row r="25" spans="1:6" ht="71.25" customHeight="1" x14ac:dyDescent="0.25">
      <c r="A25" s="27">
        <v>21</v>
      </c>
      <c r="B25" s="31" t="s">
        <v>51</v>
      </c>
      <c r="C25" s="26" t="s">
        <v>26</v>
      </c>
      <c r="D25" s="5">
        <v>70</v>
      </c>
      <c r="E25" s="17">
        <v>0</v>
      </c>
      <c r="F25" s="5">
        <f>D25*E25</f>
        <v>0</v>
      </c>
    </row>
    <row r="26" spans="1:6" ht="31.5" customHeight="1" x14ac:dyDescent="0.25">
      <c r="A26" s="27">
        <v>22</v>
      </c>
      <c r="B26" s="31" t="s">
        <v>43</v>
      </c>
      <c r="C26" s="26" t="s">
        <v>4</v>
      </c>
      <c r="D26" s="5">
        <v>54</v>
      </c>
      <c r="E26" s="17">
        <v>0</v>
      </c>
      <c r="F26" s="5">
        <f t="shared" ref="F26:F28" si="14">D26*E26</f>
        <v>0</v>
      </c>
    </row>
    <row r="27" spans="1:6" ht="25.5" x14ac:dyDescent="0.25">
      <c r="A27" s="27">
        <v>23</v>
      </c>
      <c r="B27" s="31" t="s">
        <v>44</v>
      </c>
      <c r="C27" s="26" t="s">
        <v>4</v>
      </c>
      <c r="D27" s="5">
        <v>12</v>
      </c>
      <c r="E27" s="17">
        <v>0</v>
      </c>
      <c r="F27" s="5">
        <f t="shared" si="14"/>
        <v>0</v>
      </c>
    </row>
    <row r="28" spans="1:6" ht="26.25" thickBot="1" x14ac:dyDescent="0.3">
      <c r="A28" s="27">
        <v>24</v>
      </c>
      <c r="B28" s="29" t="s">
        <v>45</v>
      </c>
      <c r="C28" s="26" t="s">
        <v>26</v>
      </c>
      <c r="D28" s="32">
        <v>2844</v>
      </c>
      <c r="E28" s="17">
        <v>0</v>
      </c>
      <c r="F28" s="5">
        <f t="shared" si="14"/>
        <v>0</v>
      </c>
    </row>
    <row r="29" spans="1:6" ht="30.75" customHeight="1" thickBot="1" x14ac:dyDescent="0.3">
      <c r="A29" s="27">
        <v>25</v>
      </c>
      <c r="B29" s="37" t="s">
        <v>6</v>
      </c>
      <c r="C29" s="38"/>
      <c r="D29" s="38"/>
      <c r="E29" s="39"/>
      <c r="F29" s="6">
        <f>SUM(F5:F28)</f>
        <v>0</v>
      </c>
    </row>
    <row r="30" spans="1:6" ht="21.75" customHeight="1" x14ac:dyDescent="0.25">
      <c r="A30" s="12"/>
      <c r="B30" s="13"/>
      <c r="C30" s="13"/>
      <c r="D30" s="13"/>
      <c r="E30" s="13"/>
      <c r="F30" s="14"/>
    </row>
    <row r="31" spans="1:6" ht="18.75" customHeight="1" thickBot="1" x14ac:dyDescent="0.3">
      <c r="A31" s="12"/>
      <c r="B31" s="23" t="s">
        <v>18</v>
      </c>
      <c r="D31" s="13"/>
      <c r="E31" s="13"/>
      <c r="F31" s="14"/>
    </row>
    <row r="32" spans="1:6" ht="27" customHeight="1" thickTop="1" x14ac:dyDescent="0.25">
      <c r="A32" s="12"/>
      <c r="B32" s="22" t="s">
        <v>21</v>
      </c>
      <c r="D32" s="13"/>
      <c r="E32" s="13"/>
      <c r="F32" s="14"/>
    </row>
    <row r="33" spans="1:10" ht="42" customHeight="1" x14ac:dyDescent="0.25">
      <c r="A33" s="12"/>
      <c r="B33" s="3" t="s">
        <v>22</v>
      </c>
      <c r="D33" s="13"/>
      <c r="E33" s="13"/>
      <c r="F33" s="14"/>
      <c r="J33" t="s">
        <v>35</v>
      </c>
    </row>
    <row r="34" spans="1:10" ht="19.5" customHeight="1" x14ac:dyDescent="0.25">
      <c r="A34" s="12"/>
      <c r="B34" s="4" t="s">
        <v>5</v>
      </c>
      <c r="D34" s="13"/>
      <c r="E34" s="13"/>
      <c r="F34" s="14"/>
    </row>
    <row r="35" spans="1:10" ht="14.25" customHeight="1" x14ac:dyDescent="0.25">
      <c r="A35" s="12"/>
      <c r="B35" s="9" t="s">
        <v>16</v>
      </c>
      <c r="D35" s="13"/>
      <c r="E35" s="13"/>
      <c r="F35" s="14"/>
    </row>
    <row r="36" spans="1:10" ht="14.25" customHeight="1" x14ac:dyDescent="0.25">
      <c r="A36" s="12"/>
      <c r="B36" s="9" t="s">
        <v>23</v>
      </c>
      <c r="D36" s="13"/>
      <c r="E36" s="13"/>
      <c r="F36" s="14"/>
    </row>
    <row r="37" spans="1:10" ht="18" customHeight="1" thickBot="1" x14ac:dyDescent="0.3">
      <c r="A37" s="12"/>
      <c r="B37" s="13"/>
      <c r="C37" s="13"/>
      <c r="D37" s="13"/>
      <c r="E37" s="13"/>
      <c r="F37" s="14"/>
    </row>
    <row r="38" spans="1:10" ht="30.75" customHeight="1" thickBot="1" x14ac:dyDescent="0.3">
      <c r="A38" s="12"/>
      <c r="B38" s="40" t="s">
        <v>17</v>
      </c>
      <c r="C38" s="42" t="s">
        <v>12</v>
      </c>
      <c r="D38" s="43"/>
      <c r="E38" s="44"/>
      <c r="F38" s="14"/>
    </row>
    <row r="39" spans="1:10" ht="30.75" customHeight="1" thickBot="1" x14ac:dyDescent="0.3">
      <c r="A39" s="12"/>
      <c r="B39" s="41"/>
      <c r="C39" s="15" t="s">
        <v>13</v>
      </c>
      <c r="D39" s="16" t="s">
        <v>14</v>
      </c>
      <c r="E39" s="15" t="s">
        <v>15</v>
      </c>
      <c r="F39" s="14"/>
    </row>
    <row r="40" spans="1:10" ht="69.75" customHeight="1" thickBot="1" x14ac:dyDescent="0.3">
      <c r="A40" s="12"/>
      <c r="B40" s="24" t="s">
        <v>47</v>
      </c>
      <c r="C40" s="21">
        <f>F29</f>
        <v>0</v>
      </c>
      <c r="D40" s="21">
        <f>C40*0.23</f>
        <v>0</v>
      </c>
      <c r="E40" s="21">
        <f>C40+D40</f>
        <v>0</v>
      </c>
      <c r="F40" s="14"/>
    </row>
    <row r="41" spans="1:10" ht="30.75" customHeight="1" x14ac:dyDescent="0.25">
      <c r="A41" s="12"/>
      <c r="B41" s="13"/>
      <c r="C41" s="13"/>
      <c r="D41" s="13"/>
      <c r="E41" s="13"/>
      <c r="F41" s="14"/>
    </row>
    <row r="42" spans="1:10" ht="15.75" thickBot="1" x14ac:dyDescent="0.3"/>
    <row r="43" spans="1:10" ht="16.5" thickBot="1" x14ac:dyDescent="0.3">
      <c r="B43" s="7" t="s">
        <v>11</v>
      </c>
      <c r="C43" s="7" t="s">
        <v>8</v>
      </c>
      <c r="D43" s="45" t="s">
        <v>9</v>
      </c>
      <c r="E43" s="46"/>
    </row>
    <row r="44" spans="1:10" ht="211.5" customHeight="1" thickBot="1" x14ac:dyDescent="0.3">
      <c r="B44" s="1"/>
      <c r="C44" s="1"/>
      <c r="D44" s="33"/>
      <c r="E44" s="34"/>
    </row>
  </sheetData>
  <mergeCells count="6">
    <mergeCell ref="D44:E44"/>
    <mergeCell ref="B2:F2"/>
    <mergeCell ref="B29:E29"/>
    <mergeCell ref="B38:B39"/>
    <mergeCell ref="C38:E38"/>
    <mergeCell ref="D43:E43"/>
  </mergeCells>
  <phoneticPr fontId="2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Miłosz Służewski</dc:creator>
  <cp:lastModifiedBy>Marta Maleńska</cp:lastModifiedBy>
  <cp:lastPrinted>2020-07-23T11:20:03Z</cp:lastPrinted>
  <dcterms:created xsi:type="dcterms:W3CDTF">2017-02-22T11:11:39Z</dcterms:created>
  <dcterms:modified xsi:type="dcterms:W3CDTF">2020-08-10T08:01:21Z</dcterms:modified>
</cp:coreProperties>
</file>